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09ecb3c461231e5/Documents/Data Privé/LCBM/Wijnactie/2022-2023/"/>
    </mc:Choice>
  </mc:AlternateContent>
  <xr:revisionPtr revIDLastSave="1341" documentId="8_{91DF64FE-E53C-4B57-B7A8-EF470FDDB308}" xr6:coauthVersionLast="47" xr6:coauthVersionMax="47" xr10:uidLastSave="{134113E3-5E16-43E4-BC08-5ACD37F57960}"/>
  <bookViews>
    <workbookView xWindow="2325" yWindow="30" windowWidth="18510" windowHeight="15135" xr2:uid="{00000000-000D-0000-FFFF-FFFF00000000}"/>
  </bookViews>
  <sheets>
    <sheet name="WijnactieLCBM" sheetId="23" r:id="rId1"/>
  </sheets>
  <definedNames>
    <definedName name="_xlnm.Print_Area" localSheetId="0">WijnactieLCBM!$A$1:$N$54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2" i="23" l="1"/>
  <c r="L34" i="23"/>
  <c r="L32" i="23"/>
  <c r="L30" i="23"/>
  <c r="L35" i="23"/>
  <c r="L33" i="23"/>
  <c r="L31" i="23"/>
  <c r="L39" i="23"/>
  <c r="L38" i="23"/>
  <c r="J39" i="23"/>
  <c r="M39" i="23" s="1"/>
  <c r="J38" i="23"/>
  <c r="M38" i="23" s="1"/>
  <c r="L23" i="23"/>
  <c r="J23" i="23"/>
  <c r="M23" i="23" s="1"/>
  <c r="L40" i="23"/>
  <c r="L37" i="23"/>
  <c r="L36" i="23"/>
  <c r="L29" i="23"/>
  <c r="L28" i="23"/>
  <c r="L27" i="23"/>
  <c r="L25" i="23"/>
  <c r="L22" i="23"/>
  <c r="L21" i="23"/>
  <c r="L20" i="23"/>
  <c r="L19" i="23"/>
  <c r="L18" i="23"/>
  <c r="L17" i="23"/>
  <c r="L16" i="23"/>
  <c r="L15" i="23"/>
  <c r="L13" i="23"/>
  <c r="L12" i="23"/>
  <c r="L11" i="23"/>
  <c r="J40" i="23"/>
  <c r="M40" i="23" s="1"/>
  <c r="J37" i="23"/>
  <c r="M37" i="23" s="1"/>
  <c r="J36" i="23"/>
  <c r="M36" i="23" s="1"/>
  <c r="J35" i="23"/>
  <c r="M35" i="23" s="1"/>
  <c r="J34" i="23"/>
  <c r="M34" i="23" s="1"/>
  <c r="J33" i="23"/>
  <c r="M33" i="23" s="1"/>
  <c r="J32" i="23"/>
  <c r="M32" i="23" s="1"/>
  <c r="J31" i="23"/>
  <c r="M31" i="23" s="1"/>
  <c r="J30" i="23"/>
  <c r="M30" i="23" s="1"/>
  <c r="J29" i="23"/>
  <c r="M29" i="23" s="1"/>
  <c r="J28" i="23"/>
  <c r="M28" i="23" s="1"/>
  <c r="J27" i="23"/>
  <c r="M27" i="23" s="1"/>
  <c r="J25" i="23"/>
  <c r="M25" i="23" s="1"/>
  <c r="J22" i="23"/>
  <c r="M22" i="23" s="1"/>
  <c r="J21" i="23"/>
  <c r="M21" i="23" s="1"/>
  <c r="J20" i="23"/>
  <c r="M20" i="23" s="1"/>
  <c r="J19" i="23"/>
  <c r="M19" i="23" s="1"/>
  <c r="J18" i="23"/>
  <c r="M18" i="23" s="1"/>
  <c r="J17" i="23"/>
  <c r="M17" i="23" s="1"/>
  <c r="J16" i="23"/>
  <c r="M16" i="23" s="1"/>
  <c r="J15" i="23"/>
  <c r="M15" i="23" s="1"/>
  <c r="J13" i="23"/>
  <c r="M13" i="23" s="1"/>
  <c r="J12" i="23"/>
  <c r="M12" i="23" s="1"/>
  <c r="J11" i="23"/>
  <c r="M11" i="23" s="1"/>
  <c r="L42" i="23" l="1"/>
  <c r="M45" i="23"/>
</calcChain>
</file>

<file path=xl/sharedStrings.xml><?xml version="1.0" encoding="utf-8"?>
<sst xmlns="http://schemas.openxmlformats.org/spreadsheetml/2006/main" count="123" uniqueCount="119">
  <si>
    <t>Sprankelend</t>
  </si>
  <si>
    <t>Rosé</t>
  </si>
  <si>
    <t>Rood</t>
  </si>
  <si>
    <t>Prijs per fles</t>
  </si>
  <si>
    <t>Flessen per dos</t>
  </si>
  <si>
    <t>Flessen</t>
  </si>
  <si>
    <t>Bedrag</t>
  </si>
  <si>
    <t>Wijnen</t>
  </si>
  <si>
    <t>Ref.</t>
  </si>
  <si>
    <t>Daniël BAUWENS</t>
  </si>
  <si>
    <t xml:space="preserve">Hans BEGEER </t>
  </si>
  <si>
    <t xml:space="preserve">Jean-Philippe BONTE </t>
  </si>
  <si>
    <t xml:space="preserve">Bert CLAES </t>
  </si>
  <si>
    <t xml:space="preserve">Bernard DE CORT </t>
  </si>
  <si>
    <t xml:space="preserve">Dirk DE GREEF </t>
  </si>
  <si>
    <t xml:space="preserve">Johan DE KEERSMAEKER </t>
  </si>
  <si>
    <t xml:space="preserve">Karel DE MULDER </t>
  </si>
  <si>
    <t xml:space="preserve">Bob DE PAUW </t>
  </si>
  <si>
    <t xml:space="preserve">Patrick DEMEESTERE </t>
  </si>
  <si>
    <t xml:space="preserve">Carl DEWEVER </t>
  </si>
  <si>
    <t xml:space="preserve">Peter EVENS </t>
  </si>
  <si>
    <t xml:space="preserve">Peter FLAMEND </t>
  </si>
  <si>
    <t xml:space="preserve">Marc GEKIERE </t>
  </si>
  <si>
    <t xml:space="preserve">Guy GELDHOF </t>
  </si>
  <si>
    <t xml:space="preserve">Ward LABEEUW </t>
  </si>
  <si>
    <t xml:space="preserve">Filip LENS </t>
  </si>
  <si>
    <t xml:space="preserve">Stefaan MICHIELSEN </t>
  </si>
  <si>
    <t xml:space="preserve">Patrick O </t>
  </si>
  <si>
    <t xml:space="preserve">Carl OCKERMAN </t>
  </si>
  <si>
    <t xml:space="preserve">Emmanuel ONGHENA </t>
  </si>
  <si>
    <t>Marc PEETERS</t>
  </si>
  <si>
    <t xml:space="preserve">Alain REYMOND </t>
  </si>
  <si>
    <t xml:space="preserve">Piet ROOSE </t>
  </si>
  <si>
    <t xml:space="preserve">Robert SEGHERS </t>
  </si>
  <si>
    <t xml:space="preserve">Peter TALPE </t>
  </si>
  <si>
    <t xml:space="preserve">Carl TOYE </t>
  </si>
  <si>
    <t xml:space="preserve">Bart VAN CAUWENBERGE </t>
  </si>
  <si>
    <t xml:space="preserve">Jan VAN PAESSCHEN </t>
  </si>
  <si>
    <t xml:space="preserve">Hans VANDENDRIESSCHE </t>
  </si>
  <si>
    <t xml:space="preserve">Stijn VANSCHOUBROEK </t>
  </si>
  <si>
    <t xml:space="preserve">Ortwin VERSCHUERE </t>
  </si>
  <si>
    <t xml:space="preserve">Antoine VIDTS </t>
  </si>
  <si>
    <t>Mijn contact persoon bij LCBM (klik hier)</t>
  </si>
  <si>
    <t>Transportkosten per levering</t>
  </si>
  <si>
    <t>Naam+Voornaam:</t>
  </si>
  <si>
    <t>Facturatieadres</t>
  </si>
  <si>
    <t>Naam:</t>
  </si>
  <si>
    <t>Voornaam:</t>
  </si>
  <si>
    <t>Bedrijf:</t>
  </si>
  <si>
    <t>Adres:</t>
  </si>
  <si>
    <t>Postcode:</t>
  </si>
  <si>
    <t>Stad:</t>
  </si>
  <si>
    <t>BTW:</t>
  </si>
  <si>
    <t>Leveringsadres (indien verschillend van facturatie adres)</t>
  </si>
  <si>
    <t>Leveringsmodus:</t>
  </si>
  <si>
    <t>Afhaling bij mijn LCBM contact</t>
  </si>
  <si>
    <t>Levering (zie adres hieronder)</t>
  </si>
  <si>
    <t>Naam &amp; voornaam:</t>
  </si>
  <si>
    <t>Postcode+stad:</t>
  </si>
  <si>
    <t>Tel:</t>
  </si>
  <si>
    <t>Prijs per doos van 6</t>
  </si>
  <si>
    <t>Aantal dozen</t>
  </si>
  <si>
    <t>WIJNACTIE Lions LCBM 2022-2023</t>
  </si>
  <si>
    <t>002401</t>
  </si>
  <si>
    <t>Cava Naveran "Brut Nature" Millesime, 2020</t>
  </si>
  <si>
    <t>002402</t>
  </si>
  <si>
    <t xml:space="preserve">Casabianca Prosecco Brut Superiore DOCG Asolo </t>
  </si>
  <si>
    <t>002403</t>
  </si>
  <si>
    <t>Champagne Saint-Germain-des-Crayes "Blanc de Blancs" Brut</t>
  </si>
  <si>
    <t>002404</t>
  </si>
  <si>
    <t>Molino a Vento Chardonnay, Sicilië, DOC, 2021</t>
  </si>
  <si>
    <t>002406</t>
  </si>
  <si>
    <t>Domaine des Aspes, Chardonnay Viognier, 2020</t>
  </si>
  <si>
    <t>002405</t>
  </si>
  <si>
    <t>Cheverny "Domaine Le Portail", 2021</t>
  </si>
  <si>
    <t>002407</t>
  </si>
  <si>
    <t>Pinot Bianco, Muri Gries, Alto Adige, DOC, 2021</t>
  </si>
  <si>
    <t>002408</t>
  </si>
  <si>
    <t>Mirabelle du Château La Jaubertie, Bergerac, 2019, bio</t>
  </si>
  <si>
    <t>002409</t>
  </si>
  <si>
    <t>Château de Cérons, Graves, 2020</t>
  </si>
  <si>
    <t>002411</t>
  </si>
  <si>
    <t>Rully "En Varot - Vieilles Vignes" Domaine Four Bassot, 2020</t>
  </si>
  <si>
    <t>002371</t>
  </si>
  <si>
    <t>Bourgogne Chardonnay "Authentique", Domaine Royet, 2021</t>
  </si>
  <si>
    <t>002410</t>
  </si>
  <si>
    <t>Pouilly-Fumé , Les Poëte, AOC, 2020</t>
  </si>
  <si>
    <t>002412</t>
  </si>
  <si>
    <t>Molino a Vento "Nerello Rosato", Sicilië, DOC, 2021</t>
  </si>
  <si>
    <t>002413</t>
  </si>
  <si>
    <t>002414</t>
  </si>
  <si>
    <t>002415</t>
  </si>
  <si>
    <t>002416</t>
  </si>
  <si>
    <t>002417</t>
  </si>
  <si>
    <t>002418</t>
  </si>
  <si>
    <t>002419</t>
  </si>
  <si>
    <t>002420</t>
  </si>
  <si>
    <t>002421</t>
  </si>
  <si>
    <t>002422</t>
  </si>
  <si>
    <t>002423</t>
  </si>
  <si>
    <t>002424</t>
  </si>
  <si>
    <t>002425</t>
  </si>
  <si>
    <t>002426</t>
  </si>
  <si>
    <t>Molino a Vento, Syrah, Sicilië, DOC , 2021</t>
  </si>
  <si>
    <t>Château Beaubois "Elégance", Costieres de Nimes, 2020, bio</t>
  </si>
  <si>
    <t>Il Castagno Gasperto, Chianti Colli Senesi, DOC, 2020</t>
  </si>
  <si>
    <t>Barbera Brusata "Monte delle Vigne", Parma, Emilia-Romagna, 2020</t>
  </si>
  <si>
    <t>Château du Hureau "Tuffe", Saumur-Champigny, 2020, bio</t>
  </si>
  <si>
    <t>Château Hervé-Laroque, Fronsac, 2016</t>
  </si>
  <si>
    <t>Bodegas LAN "Reserva", Rioja, 2016</t>
  </si>
  <si>
    <t>Grande Reserve Château Prieuré des Mourgues, Saint-Chinian, 2017</t>
  </si>
  <si>
    <t>Abtei Muri Gries, Pinot Nero, Alto-Adige, DOC, 2021</t>
  </si>
  <si>
    <t>Moulin-à-Vent "Les Burdelines", Jean-Paul Dubost, 2020</t>
  </si>
  <si>
    <t>Château La Rose Brisson, St-Emilion Grand Cru, 2019</t>
  </si>
  <si>
    <t>Insoglio "Campo di Sasso",  Bibbona, Toscane, IGT, 2019</t>
  </si>
  <si>
    <t>Duluc de Branaire Ducru, St-Julien, 2018</t>
  </si>
  <si>
    <t>Le Strette "Bergeisa", Barolo, Piemonte, DOGC, 2015</t>
  </si>
  <si>
    <t>Deze worden niet aangerekend bij een aankoop van 500€. 
U kan ze ook afhalen bij of afspreken met uw contactpersoon.</t>
  </si>
  <si>
    <t>Wit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</si>
</sst>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[$€-80C]_-;\-* #,##0.00\ [$€-80C]_-;_-* &quot;-&quot;??\ [$€-80C]_-;_-@_-"/>
    <numFmt numFmtId="165" formatCode="0;\-0;;@"/>
    <numFmt numFmtId="166" formatCode="0;\-0;\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u/>
      <sz val="11"/>
      <color theme="10"/>
      <name val="Calibri"/>
      <family val="2"/>
      <scheme val="minor"/>
    </font>
    <font>
      <b/>
      <u/>
      <sz val="22"/>
      <color theme="0"/>
      <name val="Calibri"/>
      <family val="2"/>
      <scheme val="minor"/>
    </font>
    <font>
      <sz val="11"/>
      <color theme="0"/>
      <name val="Arial Narrow"/>
      <family val="2"/>
    </font>
    <font>
      <i/>
      <sz val="11"/>
      <color theme="1"/>
      <name val="Arial Narrow"/>
      <family val="2"/>
    </font>
    <font>
      <b/>
      <i/>
      <sz val="11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3" tint="0.39997558519241921"/>
      </bottom>
      <diagonal/>
    </border>
    <border>
      <left style="thin">
        <color theme="4"/>
      </left>
      <right style="thin">
        <color theme="3" tint="0.39997558519241921"/>
      </right>
      <top style="thin">
        <color theme="4"/>
      </top>
      <bottom style="thin">
        <color theme="3" tint="0.39997558519241921"/>
      </bottom>
      <diagonal/>
    </border>
    <border>
      <left/>
      <right style="thin">
        <color theme="4"/>
      </right>
      <top style="thin">
        <color theme="4"/>
      </top>
      <bottom style="thin">
        <color theme="3" tint="0.39997558519241921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3" tint="0.39997558519241921"/>
      </left>
      <right/>
      <top style="thin">
        <color theme="4"/>
      </top>
      <bottom style="thin">
        <color theme="3" tint="0.39997558519241921"/>
      </bottom>
      <diagonal/>
    </border>
    <border>
      <left/>
      <right/>
      <top style="thin">
        <color theme="4"/>
      </top>
      <bottom style="thin">
        <color theme="3" tint="0.39997558519241921"/>
      </bottom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4506668294322"/>
      </right>
      <top style="thin">
        <color theme="3" tint="0.39997558519241921"/>
      </top>
      <bottom style="thin">
        <color theme="3" tint="0.3999755851924192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6" fillId="0" borderId="0" applyNumberFormat="0" applyFill="0" applyBorder="0" applyAlignment="0" applyProtection="0"/>
  </cellStyleXfs>
  <cellXfs count="7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164" fontId="4" fillId="3" borderId="3" xfId="0" applyNumberFormat="1" applyFont="1" applyFill="1" applyBorder="1"/>
    <xf numFmtId="0" fontId="4" fillId="3" borderId="3" xfId="0" applyFont="1" applyFill="1" applyBorder="1" applyAlignment="1">
      <alignment horizontal="center"/>
    </xf>
    <xf numFmtId="164" fontId="4" fillId="0" borderId="3" xfId="0" applyNumberFormat="1" applyFont="1" applyBorder="1"/>
    <xf numFmtId="0" fontId="4" fillId="0" borderId="3" xfId="0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65" fontId="4" fillId="3" borderId="3" xfId="0" applyNumberFormat="1" applyFont="1" applyFill="1" applyBorder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0" fontId="2" fillId="2" borderId="0" xfId="2" applyAlignment="1">
      <alignment horizontal="center"/>
    </xf>
    <xf numFmtId="164" fontId="5" fillId="0" borderId="3" xfId="0" applyNumberFormat="1" applyFont="1" applyBorder="1"/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textRotation="90"/>
    </xf>
    <xf numFmtId="0" fontId="5" fillId="0" borderId="0" xfId="0" applyFont="1"/>
    <xf numFmtId="164" fontId="4" fillId="0" borderId="0" xfId="0" applyNumberFormat="1" applyFont="1"/>
    <xf numFmtId="0" fontId="4" fillId="3" borderId="5" xfId="0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65" fontId="4" fillId="3" borderId="4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/>
    </xf>
    <xf numFmtId="164" fontId="4" fillId="3" borderId="7" xfId="0" applyNumberFormat="1" applyFont="1" applyFill="1" applyBorder="1"/>
    <xf numFmtId="165" fontId="4" fillId="3" borderId="7" xfId="0" applyNumberFormat="1" applyFont="1" applyFill="1" applyBorder="1" applyAlignment="1">
      <alignment horizontal="center"/>
    </xf>
    <xf numFmtId="164" fontId="4" fillId="3" borderId="8" xfId="0" applyNumberFormat="1" applyFont="1" applyFill="1" applyBorder="1"/>
    <xf numFmtId="0" fontId="4" fillId="0" borderId="7" xfId="0" applyFont="1" applyBorder="1" applyAlignment="1">
      <alignment horizontal="center"/>
    </xf>
    <xf numFmtId="164" fontId="4" fillId="0" borderId="7" xfId="0" applyNumberFormat="1" applyFont="1" applyBorder="1"/>
    <xf numFmtId="165" fontId="4" fillId="0" borderId="7" xfId="0" applyNumberFormat="1" applyFont="1" applyBorder="1" applyAlignment="1">
      <alignment horizontal="center"/>
    </xf>
    <xf numFmtId="164" fontId="4" fillId="0" borderId="8" xfId="0" applyNumberFormat="1" applyFont="1" applyBorder="1"/>
    <xf numFmtId="0" fontId="4" fillId="3" borderId="9" xfId="0" applyFont="1" applyFill="1" applyBorder="1" applyAlignment="1">
      <alignment horizontal="center"/>
    </xf>
    <xf numFmtId="164" fontId="4" fillId="3" borderId="9" xfId="0" applyNumberFormat="1" applyFont="1" applyFill="1" applyBorder="1"/>
    <xf numFmtId="165" fontId="4" fillId="3" borderId="9" xfId="0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0" borderId="9" xfId="0" applyNumberFormat="1" applyFont="1" applyBorder="1"/>
    <xf numFmtId="165" fontId="4" fillId="0" borderId="9" xfId="0" applyNumberFormat="1" applyFont="1" applyBorder="1" applyAlignment="1">
      <alignment horizontal="center"/>
    </xf>
    <xf numFmtId="0" fontId="2" fillId="2" borderId="1" xfId="2" applyBorder="1" applyAlignment="1"/>
    <xf numFmtId="0" fontId="2" fillId="2" borderId="0" xfId="2" applyBorder="1" applyAlignment="1"/>
    <xf numFmtId="0" fontId="4" fillId="6" borderId="13" xfId="0" applyFont="1" applyFill="1" applyBorder="1"/>
    <xf numFmtId="0" fontId="4" fillId="6" borderId="14" xfId="0" applyFont="1" applyFill="1" applyBorder="1"/>
    <xf numFmtId="0" fontId="4" fillId="0" borderId="14" xfId="0" applyFont="1" applyBorder="1" applyAlignment="1">
      <alignment horizontal="center"/>
    </xf>
    <xf numFmtId="0" fontId="4" fillId="0" borderId="14" xfId="0" applyFont="1" applyBorder="1" applyProtection="1">
      <protection locked="0"/>
    </xf>
    <xf numFmtId="0" fontId="4" fillId="0" borderId="15" xfId="0" applyFont="1" applyBorder="1" applyProtection="1">
      <protection locked="0"/>
    </xf>
    <xf numFmtId="0" fontId="9" fillId="6" borderId="13" xfId="0" applyFont="1" applyFill="1" applyBorder="1"/>
    <xf numFmtId="0" fontId="9" fillId="6" borderId="14" xfId="0" applyFont="1" applyFill="1" applyBorder="1"/>
    <xf numFmtId="0" fontId="10" fillId="5" borderId="0" xfId="0" applyFont="1" applyFill="1"/>
    <xf numFmtId="0" fontId="8" fillId="0" borderId="0" xfId="0" applyFont="1" applyProtection="1">
      <protection locked="0"/>
    </xf>
    <xf numFmtId="166" fontId="4" fillId="0" borderId="7" xfId="0" applyNumberFormat="1" applyFont="1" applyBorder="1" applyAlignment="1" applyProtection="1">
      <alignment horizontal="center"/>
      <protection locked="0"/>
    </xf>
    <xf numFmtId="166" fontId="4" fillId="3" borderId="9" xfId="0" applyNumberFormat="1" applyFont="1" applyFill="1" applyBorder="1" applyAlignment="1" applyProtection="1">
      <alignment horizontal="center"/>
      <protection locked="0"/>
    </xf>
    <xf numFmtId="166" fontId="4" fillId="3" borderId="7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left"/>
    </xf>
    <xf numFmtId="0" fontId="4" fillId="3" borderId="9" xfId="0" applyFont="1" applyFill="1" applyBorder="1"/>
    <xf numFmtId="0" fontId="4" fillId="3" borderId="1" xfId="0" applyFont="1" applyFill="1" applyBorder="1"/>
    <xf numFmtId="0" fontId="4" fillId="3" borderId="10" xfId="0" applyFont="1" applyFill="1" applyBorder="1"/>
    <xf numFmtId="0" fontId="2" fillId="2" borderId="0" xfId="2" applyBorder="1" applyAlignment="1">
      <alignment horizontal="center"/>
    </xf>
    <xf numFmtId="0" fontId="4" fillId="3" borderId="11" xfId="0" applyFont="1" applyFill="1" applyBorder="1" applyAlignment="1">
      <alignment wrapText="1"/>
    </xf>
    <xf numFmtId="0" fontId="4" fillId="3" borderId="12" xfId="0" applyFont="1" applyFill="1" applyBorder="1" applyAlignment="1">
      <alignment wrapText="1"/>
    </xf>
    <xf numFmtId="0" fontId="4" fillId="3" borderId="6" xfId="0" applyFont="1" applyFill="1" applyBorder="1" applyAlignment="1">
      <alignment wrapText="1"/>
    </xf>
    <xf numFmtId="0" fontId="2" fillId="2" borderId="1" xfId="2" applyBorder="1" applyAlignment="1">
      <alignment horizontal="center"/>
    </xf>
    <xf numFmtId="0" fontId="4" fillId="3" borderId="9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7" fillId="2" borderId="2" xfId="3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9" xfId="0" applyFont="1" applyBorder="1"/>
    <xf numFmtId="0" fontId="4" fillId="0" borderId="1" xfId="0" applyFont="1" applyBorder="1"/>
    <xf numFmtId="0" fontId="4" fillId="0" borderId="10" xfId="0" applyFont="1" applyBorder="1"/>
    <xf numFmtId="0" fontId="4" fillId="4" borderId="0" xfId="0" applyFont="1" applyFill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left"/>
      <protection locked="0"/>
    </xf>
    <xf numFmtId="0" fontId="4" fillId="0" borderId="15" xfId="0" applyFont="1" applyBorder="1" applyAlignment="1" applyProtection="1">
      <alignment horizontal="left"/>
      <protection locked="0"/>
    </xf>
    <xf numFmtId="0" fontId="4" fillId="0" borderId="16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</cellXfs>
  <cellStyles count="4">
    <cellStyle name="Accent1" xfId="2" builtinId="29"/>
    <cellStyle name="Komma 2" xfId="1" xr:uid="{00000000-0005-0000-0000-000000000000}"/>
    <cellStyle name="Lien hypertexte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$T$59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4</xdr:col>
      <xdr:colOff>260171</xdr:colOff>
      <xdr:row>4</xdr:row>
      <xdr:rowOff>28575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2603126" cy="866775"/>
        </a:xfrm>
        <a:prstGeom prst="rect">
          <a:avLst/>
        </a:prstGeom>
      </xdr:spPr>
    </xdr:pic>
    <xdr:clientData/>
  </xdr:twoCellAnchor>
  <xdr:twoCellAnchor editAs="oneCell">
    <xdr:from>
      <xdr:col>12</xdr:col>
      <xdr:colOff>114300</xdr:colOff>
      <xdr:row>0</xdr:row>
      <xdr:rowOff>0</xdr:rowOff>
    </xdr:from>
    <xdr:to>
      <xdr:col>12</xdr:col>
      <xdr:colOff>933450</xdr:colOff>
      <xdr:row>3</xdr:row>
      <xdr:rowOff>193862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69" t="10801" r="15217" b="10507"/>
        <a:stretch/>
      </xdr:blipFill>
      <xdr:spPr>
        <a:xfrm>
          <a:off x="8077200" y="200025"/>
          <a:ext cx="819150" cy="81915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44</xdr:row>
          <xdr:rowOff>19050</xdr:rowOff>
        </xdr:from>
        <xdr:to>
          <xdr:col>1</xdr:col>
          <xdr:colOff>228600</xdr:colOff>
          <xdr:row>44</xdr:row>
          <xdr:rowOff>190500</xdr:rowOff>
        </xdr:to>
        <xdr:sp macro="" textlink="">
          <xdr:nvSpPr>
            <xdr:cNvPr id="2055" name="Option Butto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45</xdr:row>
          <xdr:rowOff>28575</xdr:rowOff>
        </xdr:from>
        <xdr:to>
          <xdr:col>1</xdr:col>
          <xdr:colOff>209550</xdr:colOff>
          <xdr:row>45</xdr:row>
          <xdr:rowOff>171450</xdr:rowOff>
        </xdr:to>
        <xdr:sp macro="" textlink="">
          <xdr:nvSpPr>
            <xdr:cNvPr id="2056" name="Option 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43</xdr:row>
          <xdr:rowOff>0</xdr:rowOff>
        </xdr:from>
        <xdr:to>
          <xdr:col>3</xdr:col>
          <xdr:colOff>952500</xdr:colOff>
          <xdr:row>46</xdr:row>
          <xdr:rowOff>9525</xdr:rowOff>
        </xdr:to>
        <xdr:sp macro="" textlink="">
          <xdr:nvSpPr>
            <xdr:cNvPr id="2057" name="Group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123825</xdr:colOff>
      <xdr:row>5</xdr:row>
      <xdr:rowOff>142875</xdr:rowOff>
    </xdr:from>
    <xdr:to>
      <xdr:col>10</xdr:col>
      <xdr:colOff>285750</xdr:colOff>
      <xdr:row>8</xdr:row>
      <xdr:rowOff>390525</xdr:rowOff>
    </xdr:to>
    <xdr:sp macro="" textlink="">
      <xdr:nvSpPr>
        <xdr:cNvPr id="2" name="Flèche : ba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086475" y="1190625"/>
          <a:ext cx="161925" cy="9620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969921B-0506-4322-A535-B037E42781A4}" name="Tableau8" displayName="Tableau8" ref="R9:R45" totalsRowShown="0">
  <autoFilter ref="R9:R45" xr:uid="{6969921B-0506-4322-A535-B037E42781A4}"/>
  <tableColumns count="1">
    <tableColumn id="1" xr3:uid="{26724CD9-CDD7-4030-85C2-2C0EA8D8E75C}" name="Mijn contact persoon bij LCBM (klik hier)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CD5C1-DC47-48D8-AA4C-9F919F84CA52}">
  <sheetPr codeName="Feuil1">
    <pageSetUpPr fitToPage="1"/>
  </sheetPr>
  <dimension ref="B6:T59"/>
  <sheetViews>
    <sheetView showGridLines="0" tabSelected="1" topLeftCell="A19" zoomScaleNormal="100" workbookViewId="0">
      <selection activeCell="K41" sqref="K41"/>
    </sheetView>
  </sheetViews>
  <sheetFormatPr baseColWidth="10" defaultRowHeight="16.5" x14ac:dyDescent="0.3"/>
  <cols>
    <col min="1" max="1" width="2.7109375" customWidth="1"/>
    <col min="2" max="2" width="8.85546875" style="2" customWidth="1"/>
    <col min="3" max="3" width="7.28515625" style="1" customWidth="1"/>
    <col min="4" max="4" width="19.140625" style="1" customWidth="1"/>
    <col min="5" max="5" width="11" style="1" customWidth="1"/>
    <col min="6" max="6" width="13.7109375" style="1" customWidth="1"/>
    <col min="7" max="7" width="9.7109375" style="1" customWidth="1"/>
    <col min="8" max="8" width="8" style="1" customWidth="1"/>
    <col min="9" max="9" width="1.140625" style="2" hidden="1" customWidth="1"/>
    <col min="10" max="10" width="9" style="1" bestFit="1" customWidth="1"/>
    <col min="11" max="11" width="6.140625" style="2" customWidth="1"/>
    <col min="12" max="12" width="6.42578125" style="2" customWidth="1"/>
    <col min="13" max="13" width="15.28515625" style="1" customWidth="1"/>
    <col min="14" max="14" width="2.28515625" customWidth="1"/>
    <col min="18" max="18" width="23.7109375" hidden="1" customWidth="1"/>
  </cols>
  <sheetData>
    <row r="6" spans="2:18" x14ac:dyDescent="0.3">
      <c r="B6"/>
      <c r="C6"/>
      <c r="D6" s="44" t="s">
        <v>44</v>
      </c>
      <c r="E6" s="71"/>
      <c r="F6" s="71"/>
      <c r="G6" s="71"/>
      <c r="H6" s="71"/>
      <c r="I6" s="71"/>
      <c r="J6" s="71"/>
      <c r="K6" s="71"/>
      <c r="L6" s="71"/>
    </row>
    <row r="8" spans="2:18" ht="23.25" customHeight="1" x14ac:dyDescent="0.25">
      <c r="B8" s="64" t="s">
        <v>62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</row>
    <row r="9" spans="2:18" ht="96" x14ac:dyDescent="0.3">
      <c r="B9" s="13" t="s">
        <v>8</v>
      </c>
      <c r="C9" s="65" t="s">
        <v>7</v>
      </c>
      <c r="D9" s="66"/>
      <c r="E9" s="66"/>
      <c r="F9" s="66"/>
      <c r="G9" s="67"/>
      <c r="H9" s="14" t="s">
        <v>3</v>
      </c>
      <c r="I9" s="14" t="s">
        <v>4</v>
      </c>
      <c r="J9" s="14" t="s">
        <v>60</v>
      </c>
      <c r="K9" s="14" t="s">
        <v>61</v>
      </c>
      <c r="L9" s="14" t="s">
        <v>5</v>
      </c>
      <c r="M9" s="14" t="s">
        <v>6</v>
      </c>
      <c r="R9" t="s">
        <v>42</v>
      </c>
    </row>
    <row r="10" spans="2:18" ht="16.5" customHeight="1" x14ac:dyDescent="0.25">
      <c r="B10" s="57" t="s">
        <v>0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R10" t="s">
        <v>9</v>
      </c>
    </row>
    <row r="11" spans="2:18" x14ac:dyDescent="0.3">
      <c r="B11" s="21" t="s">
        <v>63</v>
      </c>
      <c r="C11" s="50" t="s">
        <v>64</v>
      </c>
      <c r="D11" s="51"/>
      <c r="E11" s="51"/>
      <c r="F11" s="51"/>
      <c r="G11" s="52"/>
      <c r="H11" s="22">
        <v>12.99</v>
      </c>
      <c r="I11" s="21">
        <v>6</v>
      </c>
      <c r="J11" s="22">
        <f>H11*I11</f>
        <v>77.94</v>
      </c>
      <c r="K11" s="48">
        <v>0</v>
      </c>
      <c r="L11" s="23">
        <f>I11*K11</f>
        <v>0</v>
      </c>
      <c r="M11" s="24">
        <f>K11*J11</f>
        <v>0</v>
      </c>
      <c r="R11" t="s">
        <v>10</v>
      </c>
    </row>
    <row r="12" spans="2:18" x14ac:dyDescent="0.3">
      <c r="B12" s="25" t="s">
        <v>65</v>
      </c>
      <c r="C12" s="61" t="s">
        <v>66</v>
      </c>
      <c r="D12" s="62"/>
      <c r="E12" s="62"/>
      <c r="F12" s="62"/>
      <c r="G12" s="63"/>
      <c r="H12" s="26">
        <v>12.99</v>
      </c>
      <c r="I12" s="25">
        <v>6</v>
      </c>
      <c r="J12" s="26">
        <f t="shared" ref="J12:J13" si="0">H12*I12</f>
        <v>77.94</v>
      </c>
      <c r="K12" s="46">
        <v>0</v>
      </c>
      <c r="L12" s="27">
        <f t="shared" ref="L12:L13" si="1">I12*K12</f>
        <v>0</v>
      </c>
      <c r="M12" s="28">
        <f t="shared" ref="M12:M13" si="2">K12*J12</f>
        <v>0</v>
      </c>
      <c r="R12" t="s">
        <v>11</v>
      </c>
    </row>
    <row r="13" spans="2:18" x14ac:dyDescent="0.3">
      <c r="B13" s="29" t="s">
        <v>67</v>
      </c>
      <c r="C13" s="58" t="s">
        <v>68</v>
      </c>
      <c r="D13" s="59"/>
      <c r="E13" s="59"/>
      <c r="F13" s="59"/>
      <c r="G13" s="60"/>
      <c r="H13" s="30">
        <v>28.99</v>
      </c>
      <c r="I13" s="29">
        <v>6</v>
      </c>
      <c r="J13" s="30">
        <f t="shared" si="0"/>
        <v>173.94</v>
      </c>
      <c r="K13" s="47">
        <v>0</v>
      </c>
      <c r="L13" s="31">
        <f t="shared" si="1"/>
        <v>0</v>
      </c>
      <c r="M13" s="4">
        <f t="shared" si="2"/>
        <v>0</v>
      </c>
      <c r="R13" t="s">
        <v>12</v>
      </c>
    </row>
    <row r="14" spans="2:18" ht="16.5" customHeight="1" x14ac:dyDescent="0.25">
      <c r="B14" s="57" t="s">
        <v>118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R14" t="s">
        <v>13</v>
      </c>
    </row>
    <row r="15" spans="2:18" x14ac:dyDescent="0.3">
      <c r="B15" s="21" t="s">
        <v>69</v>
      </c>
      <c r="C15" s="50" t="s">
        <v>70</v>
      </c>
      <c r="D15" s="51"/>
      <c r="E15" s="51"/>
      <c r="F15" s="51"/>
      <c r="G15" s="52"/>
      <c r="H15" s="22">
        <v>8.19</v>
      </c>
      <c r="I15" s="21">
        <v>6</v>
      </c>
      <c r="J15" s="22">
        <f t="shared" ref="J15:J23" si="3">H15*I15</f>
        <v>49.14</v>
      </c>
      <c r="K15" s="48">
        <v>0</v>
      </c>
      <c r="L15" s="23">
        <f t="shared" ref="L15:L23" si="4">I15*K15</f>
        <v>0</v>
      </c>
      <c r="M15" s="24">
        <f t="shared" ref="M15:M23" si="5">K15*J15</f>
        <v>0</v>
      </c>
      <c r="R15" t="s">
        <v>14</v>
      </c>
    </row>
    <row r="16" spans="2:18" x14ac:dyDescent="0.3">
      <c r="B16" s="25" t="s">
        <v>71</v>
      </c>
      <c r="C16" s="68" t="s">
        <v>72</v>
      </c>
      <c r="D16" s="69"/>
      <c r="E16" s="69"/>
      <c r="F16" s="69"/>
      <c r="G16" s="70"/>
      <c r="H16" s="26">
        <v>9.49</v>
      </c>
      <c r="I16" s="25">
        <v>6</v>
      </c>
      <c r="J16" s="26">
        <f t="shared" si="3"/>
        <v>56.94</v>
      </c>
      <c r="K16" s="46">
        <v>0</v>
      </c>
      <c r="L16" s="27">
        <f t="shared" si="4"/>
        <v>0</v>
      </c>
      <c r="M16" s="28">
        <f t="shared" si="5"/>
        <v>0</v>
      </c>
      <c r="R16" t="s">
        <v>15</v>
      </c>
    </row>
    <row r="17" spans="2:18" x14ac:dyDescent="0.3">
      <c r="B17" s="21" t="s">
        <v>73</v>
      </c>
      <c r="C17" s="50" t="s">
        <v>74</v>
      </c>
      <c r="D17" s="51"/>
      <c r="E17" s="51"/>
      <c r="F17" s="51"/>
      <c r="G17" s="52"/>
      <c r="H17" s="22">
        <v>10.99</v>
      </c>
      <c r="I17" s="21">
        <v>6</v>
      </c>
      <c r="J17" s="22">
        <f t="shared" si="3"/>
        <v>65.94</v>
      </c>
      <c r="K17" s="48">
        <v>0</v>
      </c>
      <c r="L17" s="23">
        <f t="shared" si="4"/>
        <v>0</v>
      </c>
      <c r="M17" s="24">
        <f t="shared" si="5"/>
        <v>0</v>
      </c>
      <c r="R17" t="s">
        <v>16</v>
      </c>
    </row>
    <row r="18" spans="2:18" x14ac:dyDescent="0.3">
      <c r="B18" s="25" t="s">
        <v>75</v>
      </c>
      <c r="C18" s="68" t="s">
        <v>76</v>
      </c>
      <c r="D18" s="69"/>
      <c r="E18" s="69"/>
      <c r="F18" s="69"/>
      <c r="G18" s="70"/>
      <c r="H18" s="26">
        <v>15.99</v>
      </c>
      <c r="I18" s="25">
        <v>6</v>
      </c>
      <c r="J18" s="26">
        <f t="shared" si="3"/>
        <v>95.94</v>
      </c>
      <c r="K18" s="46">
        <v>0</v>
      </c>
      <c r="L18" s="27">
        <f t="shared" si="4"/>
        <v>0</v>
      </c>
      <c r="M18" s="28">
        <f t="shared" si="5"/>
        <v>0</v>
      </c>
      <c r="R18" t="s">
        <v>17</v>
      </c>
    </row>
    <row r="19" spans="2:18" x14ac:dyDescent="0.3">
      <c r="B19" s="21" t="s">
        <v>77</v>
      </c>
      <c r="C19" s="50" t="s">
        <v>78</v>
      </c>
      <c r="D19" s="51"/>
      <c r="E19" s="51"/>
      <c r="F19" s="51"/>
      <c r="G19" s="52"/>
      <c r="H19" s="22">
        <v>15.99</v>
      </c>
      <c r="I19" s="21">
        <v>6</v>
      </c>
      <c r="J19" s="22">
        <f t="shared" si="3"/>
        <v>95.94</v>
      </c>
      <c r="K19" s="48">
        <v>0</v>
      </c>
      <c r="L19" s="23">
        <f t="shared" si="4"/>
        <v>0</v>
      </c>
      <c r="M19" s="24">
        <f t="shared" si="5"/>
        <v>0</v>
      </c>
      <c r="R19" t="s">
        <v>18</v>
      </c>
    </row>
    <row r="20" spans="2:18" x14ac:dyDescent="0.3">
      <c r="B20" s="25" t="s">
        <v>79</v>
      </c>
      <c r="C20" s="68" t="s">
        <v>80</v>
      </c>
      <c r="D20" s="69"/>
      <c r="E20" s="69"/>
      <c r="F20" s="69"/>
      <c r="G20" s="70"/>
      <c r="H20" s="26">
        <v>17.989999999999998</v>
      </c>
      <c r="I20" s="25">
        <v>6</v>
      </c>
      <c r="J20" s="26">
        <f t="shared" si="3"/>
        <v>107.94</v>
      </c>
      <c r="K20" s="46">
        <v>0</v>
      </c>
      <c r="L20" s="27">
        <f t="shared" si="4"/>
        <v>0</v>
      </c>
      <c r="M20" s="28">
        <f t="shared" si="5"/>
        <v>0</v>
      </c>
      <c r="R20" t="s">
        <v>19</v>
      </c>
    </row>
    <row r="21" spans="2:18" x14ac:dyDescent="0.3">
      <c r="B21" s="21" t="s">
        <v>81</v>
      </c>
      <c r="C21" s="50" t="s">
        <v>82</v>
      </c>
      <c r="D21" s="51"/>
      <c r="E21" s="51"/>
      <c r="F21" s="51"/>
      <c r="G21" s="52"/>
      <c r="H21" s="22">
        <v>21.99</v>
      </c>
      <c r="I21" s="21">
        <v>6</v>
      </c>
      <c r="J21" s="22">
        <f t="shared" si="3"/>
        <v>131.94</v>
      </c>
      <c r="K21" s="48">
        <v>0</v>
      </c>
      <c r="L21" s="23">
        <f t="shared" si="4"/>
        <v>0</v>
      </c>
      <c r="M21" s="24">
        <f t="shared" si="5"/>
        <v>0</v>
      </c>
      <c r="R21" t="s">
        <v>20</v>
      </c>
    </row>
    <row r="22" spans="2:18" x14ac:dyDescent="0.3">
      <c r="B22" s="32" t="s">
        <v>83</v>
      </c>
      <c r="C22" s="68" t="s">
        <v>84</v>
      </c>
      <c r="D22" s="69"/>
      <c r="E22" s="69"/>
      <c r="F22" s="69"/>
      <c r="G22" s="70"/>
      <c r="H22" s="33">
        <v>22.99</v>
      </c>
      <c r="I22" s="32">
        <v>6</v>
      </c>
      <c r="J22" s="33">
        <f t="shared" si="3"/>
        <v>137.94</v>
      </c>
      <c r="K22" s="46">
        <v>0</v>
      </c>
      <c r="L22" s="34">
        <f t="shared" si="4"/>
        <v>0</v>
      </c>
      <c r="M22" s="6">
        <f t="shared" si="5"/>
        <v>0</v>
      </c>
      <c r="R22" t="s">
        <v>21</v>
      </c>
    </row>
    <row r="23" spans="2:18" x14ac:dyDescent="0.3">
      <c r="B23" s="21" t="s">
        <v>85</v>
      </c>
      <c r="C23" s="50" t="s">
        <v>86</v>
      </c>
      <c r="D23" s="51"/>
      <c r="E23" s="51"/>
      <c r="F23" s="51"/>
      <c r="G23" s="52"/>
      <c r="H23" s="22">
        <v>25.99</v>
      </c>
      <c r="I23" s="21">
        <v>6</v>
      </c>
      <c r="J23" s="22">
        <f t="shared" si="3"/>
        <v>155.94</v>
      </c>
      <c r="K23" s="48">
        <v>0</v>
      </c>
      <c r="L23" s="23">
        <f t="shared" si="4"/>
        <v>0</v>
      </c>
      <c r="M23" s="24">
        <f t="shared" si="5"/>
        <v>0</v>
      </c>
    </row>
    <row r="24" spans="2:18" ht="16.5" customHeight="1" x14ac:dyDescent="0.25">
      <c r="B24" s="57" t="s">
        <v>1</v>
      </c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R24" t="s">
        <v>22</v>
      </c>
    </row>
    <row r="25" spans="2:18" x14ac:dyDescent="0.3">
      <c r="B25" s="29" t="s">
        <v>87</v>
      </c>
      <c r="C25" s="50" t="s">
        <v>88</v>
      </c>
      <c r="D25" s="51"/>
      <c r="E25" s="51"/>
      <c r="F25" s="51"/>
      <c r="G25" s="52"/>
      <c r="H25" s="30">
        <v>8.19</v>
      </c>
      <c r="I25" s="29">
        <v>6</v>
      </c>
      <c r="J25" s="30">
        <f>H25*I25</f>
        <v>49.14</v>
      </c>
      <c r="K25" s="47">
        <v>0</v>
      </c>
      <c r="L25" s="31">
        <f>I25*K25</f>
        <v>0</v>
      </c>
      <c r="M25" s="4">
        <f>K25*J25</f>
        <v>0</v>
      </c>
      <c r="R25" t="s">
        <v>23</v>
      </c>
    </row>
    <row r="26" spans="2:18" ht="16.5" customHeight="1" x14ac:dyDescent="0.25">
      <c r="B26" s="57" t="s">
        <v>2</v>
      </c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R26" t="s">
        <v>24</v>
      </c>
    </row>
    <row r="27" spans="2:18" x14ac:dyDescent="0.3">
      <c r="B27" s="5" t="s">
        <v>89</v>
      </c>
      <c r="C27" s="58" t="s">
        <v>103</v>
      </c>
      <c r="D27" s="59"/>
      <c r="E27" s="59"/>
      <c r="F27" s="59"/>
      <c r="G27" s="60"/>
      <c r="H27" s="4">
        <v>8.19</v>
      </c>
      <c r="I27" s="5">
        <v>6</v>
      </c>
      <c r="J27" s="4">
        <f t="shared" ref="J27:J40" si="6">H27*I27</f>
        <v>49.14</v>
      </c>
      <c r="K27" s="48">
        <v>0</v>
      </c>
      <c r="L27" s="9">
        <f t="shared" ref="L27:L40" si="7">I27*K27</f>
        <v>0</v>
      </c>
      <c r="M27" s="4">
        <f t="shared" ref="M27:M40" si="8">K27*J27</f>
        <v>0</v>
      </c>
      <c r="R27" t="s">
        <v>25</v>
      </c>
    </row>
    <row r="28" spans="2:18" x14ac:dyDescent="0.3">
      <c r="B28" s="7" t="s">
        <v>90</v>
      </c>
      <c r="C28" s="61" t="s">
        <v>104</v>
      </c>
      <c r="D28" s="62"/>
      <c r="E28" s="62"/>
      <c r="F28" s="62"/>
      <c r="G28" s="63"/>
      <c r="H28" s="6">
        <v>12.99</v>
      </c>
      <c r="I28" s="7">
        <v>6</v>
      </c>
      <c r="J28" s="6">
        <f t="shared" si="6"/>
        <v>77.94</v>
      </c>
      <c r="K28" s="46">
        <v>0</v>
      </c>
      <c r="L28" s="10">
        <f t="shared" si="7"/>
        <v>0</v>
      </c>
      <c r="M28" s="6">
        <f t="shared" si="8"/>
        <v>0</v>
      </c>
      <c r="R28" t="s">
        <v>26</v>
      </c>
    </row>
    <row r="29" spans="2:18" x14ac:dyDescent="0.3">
      <c r="B29" s="5" t="s">
        <v>91</v>
      </c>
      <c r="C29" s="58" t="s">
        <v>105</v>
      </c>
      <c r="D29" s="59"/>
      <c r="E29" s="59"/>
      <c r="F29" s="59"/>
      <c r="G29" s="60"/>
      <c r="H29" s="4">
        <v>12.99</v>
      </c>
      <c r="I29" s="5">
        <v>6</v>
      </c>
      <c r="J29" s="4">
        <f t="shared" si="6"/>
        <v>77.94</v>
      </c>
      <c r="K29" s="48">
        <v>0</v>
      </c>
      <c r="L29" s="9">
        <f t="shared" si="7"/>
        <v>0</v>
      </c>
      <c r="M29" s="4">
        <f t="shared" si="8"/>
        <v>0</v>
      </c>
      <c r="R29" t="s">
        <v>27</v>
      </c>
    </row>
    <row r="30" spans="2:18" x14ac:dyDescent="0.3">
      <c r="B30" s="7" t="s">
        <v>92</v>
      </c>
      <c r="C30" s="61" t="s">
        <v>106</v>
      </c>
      <c r="D30" s="62"/>
      <c r="E30" s="62"/>
      <c r="F30" s="62"/>
      <c r="G30" s="63"/>
      <c r="H30" s="6">
        <v>13.99</v>
      </c>
      <c r="I30" s="7">
        <v>6</v>
      </c>
      <c r="J30" s="6">
        <f t="shared" si="6"/>
        <v>83.94</v>
      </c>
      <c r="K30" s="46">
        <v>0</v>
      </c>
      <c r="L30" s="10">
        <f t="shared" si="7"/>
        <v>0</v>
      </c>
      <c r="M30" s="6">
        <f t="shared" si="8"/>
        <v>0</v>
      </c>
      <c r="R30" t="s">
        <v>28</v>
      </c>
    </row>
    <row r="31" spans="2:18" x14ac:dyDescent="0.3">
      <c r="B31" s="5" t="s">
        <v>93</v>
      </c>
      <c r="C31" s="58" t="s">
        <v>107</v>
      </c>
      <c r="D31" s="59"/>
      <c r="E31" s="59"/>
      <c r="F31" s="59"/>
      <c r="G31" s="60"/>
      <c r="H31" s="4">
        <v>14.99</v>
      </c>
      <c r="I31" s="5">
        <v>6</v>
      </c>
      <c r="J31" s="4">
        <f t="shared" si="6"/>
        <v>89.94</v>
      </c>
      <c r="K31" s="48">
        <v>0</v>
      </c>
      <c r="L31" s="9">
        <f t="shared" si="7"/>
        <v>0</v>
      </c>
      <c r="M31" s="4">
        <f t="shared" si="8"/>
        <v>0</v>
      </c>
      <c r="R31" t="s">
        <v>29</v>
      </c>
    </row>
    <row r="32" spans="2:18" x14ac:dyDescent="0.3">
      <c r="B32" s="7" t="s">
        <v>94</v>
      </c>
      <c r="C32" s="61" t="s">
        <v>108</v>
      </c>
      <c r="D32" s="62"/>
      <c r="E32" s="62"/>
      <c r="F32" s="62"/>
      <c r="G32" s="63"/>
      <c r="H32" s="6">
        <v>15.99</v>
      </c>
      <c r="I32" s="7">
        <v>6</v>
      </c>
      <c r="J32" s="6">
        <f t="shared" si="6"/>
        <v>95.94</v>
      </c>
      <c r="K32" s="46">
        <v>0</v>
      </c>
      <c r="L32" s="10">
        <f t="shared" si="7"/>
        <v>0</v>
      </c>
      <c r="M32" s="6">
        <f t="shared" si="8"/>
        <v>0</v>
      </c>
      <c r="R32" t="s">
        <v>30</v>
      </c>
    </row>
    <row r="33" spans="2:18" x14ac:dyDescent="0.3">
      <c r="B33" s="5" t="s">
        <v>95</v>
      </c>
      <c r="C33" s="58" t="s">
        <v>109</v>
      </c>
      <c r="D33" s="59"/>
      <c r="E33" s="59"/>
      <c r="F33" s="59"/>
      <c r="G33" s="60"/>
      <c r="H33" s="4">
        <v>15.99</v>
      </c>
      <c r="I33" s="5">
        <v>6</v>
      </c>
      <c r="J33" s="4">
        <f t="shared" si="6"/>
        <v>95.94</v>
      </c>
      <c r="K33" s="48">
        <v>0</v>
      </c>
      <c r="L33" s="9">
        <f t="shared" si="7"/>
        <v>0</v>
      </c>
      <c r="M33" s="4">
        <f t="shared" si="8"/>
        <v>0</v>
      </c>
      <c r="R33" t="s">
        <v>31</v>
      </c>
    </row>
    <row r="34" spans="2:18" x14ac:dyDescent="0.3">
      <c r="B34" s="7" t="s">
        <v>96</v>
      </c>
      <c r="C34" s="61" t="s">
        <v>110</v>
      </c>
      <c r="D34" s="62"/>
      <c r="E34" s="62"/>
      <c r="F34" s="62"/>
      <c r="G34" s="63"/>
      <c r="H34" s="6">
        <v>16.989999999999998</v>
      </c>
      <c r="I34" s="7">
        <v>6</v>
      </c>
      <c r="J34" s="6">
        <f t="shared" si="6"/>
        <v>101.94</v>
      </c>
      <c r="K34" s="46">
        <v>0</v>
      </c>
      <c r="L34" s="10">
        <f t="shared" si="7"/>
        <v>0</v>
      </c>
      <c r="M34" s="6">
        <f t="shared" si="8"/>
        <v>0</v>
      </c>
      <c r="R34" t="s">
        <v>32</v>
      </c>
    </row>
    <row r="35" spans="2:18" x14ac:dyDescent="0.3">
      <c r="B35" s="5" t="s">
        <v>97</v>
      </c>
      <c r="C35" s="58" t="s">
        <v>111</v>
      </c>
      <c r="D35" s="59"/>
      <c r="E35" s="59"/>
      <c r="F35" s="59"/>
      <c r="G35" s="60"/>
      <c r="H35" s="4">
        <v>17.989999999999998</v>
      </c>
      <c r="I35" s="5">
        <v>6</v>
      </c>
      <c r="J35" s="4">
        <f t="shared" si="6"/>
        <v>107.94</v>
      </c>
      <c r="K35" s="48">
        <v>0</v>
      </c>
      <c r="L35" s="9">
        <f t="shared" si="7"/>
        <v>0</v>
      </c>
      <c r="M35" s="4">
        <f t="shared" si="8"/>
        <v>0</v>
      </c>
      <c r="R35" t="s">
        <v>33</v>
      </c>
    </row>
    <row r="36" spans="2:18" x14ac:dyDescent="0.3">
      <c r="B36" s="7" t="s">
        <v>98</v>
      </c>
      <c r="C36" s="61" t="s">
        <v>112</v>
      </c>
      <c r="D36" s="62"/>
      <c r="E36" s="62"/>
      <c r="F36" s="62"/>
      <c r="G36" s="63"/>
      <c r="H36" s="6">
        <v>19.989999999999998</v>
      </c>
      <c r="I36" s="7">
        <v>6</v>
      </c>
      <c r="J36" s="6">
        <f t="shared" si="6"/>
        <v>119.94</v>
      </c>
      <c r="K36" s="46">
        <v>0</v>
      </c>
      <c r="L36" s="10">
        <f t="shared" si="7"/>
        <v>0</v>
      </c>
      <c r="M36" s="6">
        <f t="shared" si="8"/>
        <v>0</v>
      </c>
      <c r="R36" t="s">
        <v>34</v>
      </c>
    </row>
    <row r="37" spans="2:18" x14ac:dyDescent="0.3">
      <c r="B37" s="5" t="s">
        <v>99</v>
      </c>
      <c r="C37" s="58" t="s">
        <v>113</v>
      </c>
      <c r="D37" s="59"/>
      <c r="E37" s="59"/>
      <c r="F37" s="59"/>
      <c r="G37" s="60"/>
      <c r="H37" s="4">
        <v>22.49</v>
      </c>
      <c r="I37" s="5">
        <v>6</v>
      </c>
      <c r="J37" s="4">
        <f t="shared" si="6"/>
        <v>134.94</v>
      </c>
      <c r="K37" s="48">
        <v>0</v>
      </c>
      <c r="L37" s="9">
        <f t="shared" si="7"/>
        <v>0</v>
      </c>
      <c r="M37" s="4">
        <f t="shared" si="8"/>
        <v>0</v>
      </c>
      <c r="R37" t="s">
        <v>35</v>
      </c>
    </row>
    <row r="38" spans="2:18" x14ac:dyDescent="0.3">
      <c r="B38" s="7" t="s">
        <v>100</v>
      </c>
      <c r="C38" s="61" t="s">
        <v>114</v>
      </c>
      <c r="D38" s="62"/>
      <c r="E38" s="62"/>
      <c r="F38" s="62"/>
      <c r="G38" s="63"/>
      <c r="H38" s="6">
        <v>27.99</v>
      </c>
      <c r="I38" s="7">
        <v>6</v>
      </c>
      <c r="J38" s="6">
        <f t="shared" si="6"/>
        <v>167.94</v>
      </c>
      <c r="K38" s="46">
        <v>0</v>
      </c>
      <c r="L38" s="10">
        <f t="shared" si="7"/>
        <v>0</v>
      </c>
      <c r="M38" s="6">
        <f t="shared" si="8"/>
        <v>0</v>
      </c>
    </row>
    <row r="39" spans="2:18" x14ac:dyDescent="0.3">
      <c r="B39" s="5" t="s">
        <v>101</v>
      </c>
      <c r="C39" s="58" t="s">
        <v>115</v>
      </c>
      <c r="D39" s="59"/>
      <c r="E39" s="59"/>
      <c r="F39" s="59"/>
      <c r="G39" s="60"/>
      <c r="H39" s="4">
        <v>31.99</v>
      </c>
      <c r="I39" s="5">
        <v>6</v>
      </c>
      <c r="J39" s="4">
        <f t="shared" si="6"/>
        <v>191.94</v>
      </c>
      <c r="K39" s="48">
        <v>0</v>
      </c>
      <c r="L39" s="9">
        <f t="shared" si="7"/>
        <v>0</v>
      </c>
      <c r="M39" s="4">
        <f t="shared" si="8"/>
        <v>0</v>
      </c>
    </row>
    <row r="40" spans="2:18" x14ac:dyDescent="0.3">
      <c r="B40" s="7" t="s">
        <v>102</v>
      </c>
      <c r="C40" s="61" t="s">
        <v>116</v>
      </c>
      <c r="D40" s="62"/>
      <c r="E40" s="62"/>
      <c r="F40" s="62"/>
      <c r="G40" s="63"/>
      <c r="H40" s="6">
        <v>41.99</v>
      </c>
      <c r="I40" s="7">
        <v>6</v>
      </c>
      <c r="J40" s="6">
        <f t="shared" si="6"/>
        <v>251.94</v>
      </c>
      <c r="K40" s="46">
        <v>0</v>
      </c>
      <c r="L40" s="10">
        <f t="shared" si="7"/>
        <v>0</v>
      </c>
      <c r="M40" s="6">
        <f t="shared" si="8"/>
        <v>0</v>
      </c>
      <c r="R40" t="s">
        <v>36</v>
      </c>
    </row>
    <row r="41" spans="2:18" ht="15" x14ac:dyDescent="0.25">
      <c r="B41" s="35" t="s">
        <v>43</v>
      </c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R41" t="s">
        <v>37</v>
      </c>
    </row>
    <row r="42" spans="2:18" ht="32.25" customHeight="1" x14ac:dyDescent="0.3">
      <c r="B42" s="17"/>
      <c r="C42" s="54" t="s">
        <v>117</v>
      </c>
      <c r="D42" s="55"/>
      <c r="E42" s="55"/>
      <c r="F42" s="55"/>
      <c r="G42" s="56"/>
      <c r="H42" s="18">
        <v>25</v>
      </c>
      <c r="I42" s="19"/>
      <c r="J42" s="18"/>
      <c r="K42" s="19"/>
      <c r="L42" s="20">
        <f>SUM(L11:L13,L15:L22,L25,L27:L40)</f>
        <v>0</v>
      </c>
      <c r="M42" s="18">
        <f>IF(T59&lt;&gt;1,IF(SUM(M11:M13,M15:M23,M25,M27:M40)&gt;=500,0,H42),0)</f>
        <v>0</v>
      </c>
      <c r="R42" t="s">
        <v>38</v>
      </c>
    </row>
    <row r="43" spans="2:18" ht="5.25" customHeight="1" x14ac:dyDescent="0.3">
      <c r="H43" s="16"/>
      <c r="J43" s="16"/>
      <c r="L43" s="8"/>
      <c r="M43" s="16"/>
      <c r="R43" t="s">
        <v>39</v>
      </c>
    </row>
    <row r="44" spans="2:18" x14ac:dyDescent="0.3">
      <c r="B44" s="36" t="s">
        <v>54</v>
      </c>
      <c r="C44" s="36"/>
      <c r="D44" s="36"/>
      <c r="F44" s="75" t="s">
        <v>42</v>
      </c>
      <c r="G44" s="75"/>
      <c r="H44" s="75"/>
      <c r="I44" s="75"/>
      <c r="J44" s="75"/>
      <c r="K44" s="75"/>
      <c r="L44" s="49"/>
      <c r="M44" s="11" t="s">
        <v>6</v>
      </c>
      <c r="R44" t="s">
        <v>40</v>
      </c>
    </row>
    <row r="45" spans="2:18" x14ac:dyDescent="0.3">
      <c r="B45" s="3"/>
      <c r="C45" s="1" t="s">
        <v>55</v>
      </c>
      <c r="J45" s="2"/>
      <c r="M45" s="12">
        <f>SUM(M11:M42)</f>
        <v>0</v>
      </c>
      <c r="R45" t="s">
        <v>41</v>
      </c>
    </row>
    <row r="46" spans="2:18" x14ac:dyDescent="0.3">
      <c r="B46" s="3"/>
      <c r="C46" s="1" t="s">
        <v>56</v>
      </c>
      <c r="E46" s="15"/>
      <c r="F46" s="15"/>
      <c r="G46" s="15"/>
      <c r="L46" s="8"/>
    </row>
    <row r="47" spans="2:18" ht="6" customHeight="1" x14ac:dyDescent="0.3"/>
    <row r="48" spans="2:18" x14ac:dyDescent="0.3">
      <c r="C48" s="53" t="s">
        <v>45</v>
      </c>
      <c r="D48" s="53"/>
      <c r="E48" s="53"/>
      <c r="F48" s="53"/>
      <c r="G48" s="53" t="s">
        <v>53</v>
      </c>
      <c r="H48" s="53"/>
      <c r="I48" s="53"/>
      <c r="J48" s="53"/>
      <c r="K48" s="53"/>
      <c r="L48" s="53"/>
      <c r="M48" s="53"/>
    </row>
    <row r="49" spans="3:20" x14ac:dyDescent="0.3">
      <c r="C49" s="42" t="s">
        <v>46</v>
      </c>
      <c r="D49" s="40"/>
      <c r="E49" s="43" t="s">
        <v>47</v>
      </c>
      <c r="F49" s="41"/>
      <c r="G49" s="42" t="s">
        <v>57</v>
      </c>
      <c r="H49" s="37"/>
      <c r="I49" s="39"/>
      <c r="J49" s="72"/>
      <c r="K49" s="72"/>
      <c r="L49" s="72"/>
      <c r="M49" s="74"/>
    </row>
    <row r="50" spans="3:20" x14ac:dyDescent="0.3">
      <c r="C50" s="42" t="s">
        <v>48</v>
      </c>
      <c r="D50" s="72"/>
      <c r="E50" s="72"/>
      <c r="F50" s="73"/>
      <c r="G50" s="42" t="s">
        <v>48</v>
      </c>
      <c r="H50" s="38"/>
      <c r="I50" s="39"/>
      <c r="J50" s="72"/>
      <c r="K50" s="72"/>
      <c r="L50" s="72"/>
      <c r="M50" s="74"/>
    </row>
    <row r="51" spans="3:20" x14ac:dyDescent="0.3">
      <c r="C51" s="42" t="s">
        <v>49</v>
      </c>
      <c r="D51" s="72"/>
      <c r="E51" s="72"/>
      <c r="F51" s="73"/>
      <c r="G51" s="42" t="s">
        <v>49</v>
      </c>
      <c r="H51" s="38"/>
      <c r="I51" s="39"/>
      <c r="J51" s="72"/>
      <c r="K51" s="72"/>
      <c r="L51" s="72"/>
      <c r="M51" s="74"/>
    </row>
    <row r="52" spans="3:20" x14ac:dyDescent="0.3">
      <c r="C52" s="42" t="s">
        <v>51</v>
      </c>
      <c r="D52" s="40"/>
      <c r="E52" s="43" t="s">
        <v>50</v>
      </c>
      <c r="F52" s="41"/>
      <c r="G52" s="42" t="s">
        <v>58</v>
      </c>
      <c r="H52" s="38"/>
      <c r="I52" s="39"/>
      <c r="J52" s="72"/>
      <c r="K52" s="72"/>
      <c r="L52" s="72"/>
      <c r="M52" s="74"/>
    </row>
    <row r="53" spans="3:20" x14ac:dyDescent="0.3">
      <c r="C53" s="42" t="s">
        <v>52</v>
      </c>
      <c r="D53" s="72"/>
      <c r="E53" s="72"/>
      <c r="F53" s="73"/>
      <c r="G53" s="42" t="s">
        <v>59</v>
      </c>
      <c r="H53" s="38"/>
      <c r="I53" s="39"/>
      <c r="J53" s="72"/>
      <c r="K53" s="72"/>
      <c r="L53" s="72"/>
      <c r="M53" s="74"/>
    </row>
    <row r="59" spans="3:20" x14ac:dyDescent="0.3">
      <c r="T59" s="45">
        <v>1</v>
      </c>
    </row>
  </sheetData>
  <sheetProtection algorithmName="SHA-512" hashValue="13CUGzvxf3/HffJVhd3bGqu9Bqfqesp0McA+SEB/3kO4njUE5wYO6NHvmsyeir65rbpB7EJ9OtkP2K5u38MH/g==" saltValue="j85Pyt9lE9RqlCdSfe9agQ==" spinCount="100000" sheet="1" objects="1" scenarios="1"/>
  <mergeCells count="46">
    <mergeCell ref="E6:L6"/>
    <mergeCell ref="D50:F50"/>
    <mergeCell ref="D51:F51"/>
    <mergeCell ref="D53:F53"/>
    <mergeCell ref="J49:M49"/>
    <mergeCell ref="J50:M50"/>
    <mergeCell ref="J51:M51"/>
    <mergeCell ref="J52:M52"/>
    <mergeCell ref="J53:M53"/>
    <mergeCell ref="F44:K44"/>
    <mergeCell ref="C38:G38"/>
    <mergeCell ref="C39:G39"/>
    <mergeCell ref="C40:G40"/>
    <mergeCell ref="C22:G22"/>
    <mergeCell ref="C23:G23"/>
    <mergeCell ref="C25:G25"/>
    <mergeCell ref="B8:M8"/>
    <mergeCell ref="B10:M10"/>
    <mergeCell ref="B14:M14"/>
    <mergeCell ref="B24:M24"/>
    <mergeCell ref="C9:G9"/>
    <mergeCell ref="C11:G11"/>
    <mergeCell ref="C12:G12"/>
    <mergeCell ref="C13:G13"/>
    <mergeCell ref="C15:G15"/>
    <mergeCell ref="C16:G16"/>
    <mergeCell ref="C17:G17"/>
    <mergeCell ref="C18:G18"/>
    <mergeCell ref="C19:G19"/>
    <mergeCell ref="C20:G20"/>
    <mergeCell ref="C21:G21"/>
    <mergeCell ref="C48:F48"/>
    <mergeCell ref="G48:M48"/>
    <mergeCell ref="C42:G42"/>
    <mergeCell ref="B26:M26"/>
    <mergeCell ref="C29:G29"/>
    <mergeCell ref="C30:G30"/>
    <mergeCell ref="C31:G31"/>
    <mergeCell ref="C32:G32"/>
    <mergeCell ref="C33:G33"/>
    <mergeCell ref="C34:G34"/>
    <mergeCell ref="C35:G35"/>
    <mergeCell ref="C36:G36"/>
    <mergeCell ref="C37:G37"/>
    <mergeCell ref="C27:G27"/>
    <mergeCell ref="C28:G28"/>
  </mergeCells>
  <phoneticPr fontId="3" type="noConversion"/>
  <dataValidations count="1">
    <dataValidation type="list" showErrorMessage="1" promptTitle="Mijn contactpersoon bij LCBM" prompt="Niet vergeten : mijn contactpersoon bij LCBM" sqref="F44" xr:uid="{1CAE3DCD-0C64-4FF7-B049-472A6E5EEA6D}">
      <formula1>$R$9:$R$45</formula1>
    </dataValidation>
  </dataValidations>
  <printOptions horizontalCentered="1" verticalCentered="1"/>
  <pageMargins left="0.25" right="0.25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5" r:id="rId4" name="Option Button 7">
              <controlPr locked="0" defaultSize="0" autoFill="0" autoLine="0" autoPict="0">
                <anchor moveWithCells="1">
                  <from>
                    <xdr:col>1</xdr:col>
                    <xdr:colOff>38100</xdr:colOff>
                    <xdr:row>44</xdr:row>
                    <xdr:rowOff>19050</xdr:rowOff>
                  </from>
                  <to>
                    <xdr:col>1</xdr:col>
                    <xdr:colOff>228600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Option Button 8">
              <controlPr locked="0" defaultSize="0" autoFill="0" autoLine="0" autoPict="0">
                <anchor moveWithCells="1">
                  <from>
                    <xdr:col>1</xdr:col>
                    <xdr:colOff>38100</xdr:colOff>
                    <xdr:row>45</xdr:row>
                    <xdr:rowOff>28575</xdr:rowOff>
                  </from>
                  <to>
                    <xdr:col>1</xdr:col>
                    <xdr:colOff>209550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6" name="Group Box 9">
              <controlPr defaultSize="0" autoFill="0" autoPict="0">
                <anchor moveWithCells="1">
                  <from>
                    <xdr:col>1</xdr:col>
                    <xdr:colOff>9525</xdr:colOff>
                    <xdr:row>43</xdr:row>
                    <xdr:rowOff>0</xdr:rowOff>
                  </from>
                  <to>
                    <xdr:col>3</xdr:col>
                    <xdr:colOff>952500</xdr:colOff>
                    <xdr:row>46</xdr:row>
                    <xdr:rowOff>9525</xdr:rowOff>
                  </to>
                </anchor>
              </controlPr>
            </control>
          </mc:Choice>
        </mc:AlternateContent>
      </controls>
    </mc:Choice>
  </mc:AlternateContent>
  <tableParts count="1"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WijnactieLCBM</vt:lpstr>
      <vt:lpstr>WijnactieLCBM!Zone_d_impression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Herzeel</dc:creator>
  <cp:lastModifiedBy>Alain REYMOND</cp:lastModifiedBy>
  <cp:lastPrinted>2022-09-29T12:04:52Z</cp:lastPrinted>
  <dcterms:created xsi:type="dcterms:W3CDTF">2017-10-13T14:05:54Z</dcterms:created>
  <dcterms:modified xsi:type="dcterms:W3CDTF">2022-10-15T08:56:10Z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6821ac4d-25fb-4816-a424-d7d2b7e3cc50</vt:lpwstr>
  </property>
</Properties>
</file>